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xr:revisionPtr revIDLastSave="0" documentId="8_{C0C700BD-68E5-41E9-BEEC-1825B131F0E7}" xr6:coauthVersionLast="46" xr6:coauthVersionMax="46" xr10:uidLastSave="{00000000-0000-0000-0000-000000000000}"/>
  <bookViews>
    <workbookView xWindow="-120" yWindow="-120" windowWidth="24240" windowHeight="13140" xr2:uid="{568BCD37-2062-4491-90A6-1D8B93811A17}"/>
  </bookViews>
  <sheets>
    <sheet name="Ma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5" i="1" l="1"/>
  <c r="O14" i="1"/>
  <c r="Q14" i="1" s="1"/>
  <c r="R13" i="1"/>
  <c r="O13" i="1"/>
  <c r="Q13" i="1" s="1"/>
  <c r="O12" i="1"/>
  <c r="Q12" i="1" s="1"/>
  <c r="O11" i="1"/>
  <c r="Q11" i="1" s="1"/>
  <c r="Q10" i="1"/>
  <c r="O10" i="1"/>
  <c r="R10" i="1" s="1"/>
  <c r="O9" i="1"/>
  <c r="R9" i="1" s="1"/>
  <c r="R8" i="1"/>
  <c r="Q8" i="1"/>
  <c r="O8" i="1"/>
  <c r="O7" i="1"/>
  <c r="R7" i="1" s="1"/>
  <c r="O6" i="1"/>
  <c r="R6" i="1" s="1"/>
  <c r="R5" i="1"/>
  <c r="O5" i="1"/>
  <c r="Q5" i="1" s="1"/>
  <c r="O4" i="1"/>
  <c r="Q4" i="1" s="1"/>
  <c r="O3" i="1"/>
  <c r="Q3" i="1" s="1"/>
  <c r="Q9" i="1" l="1"/>
  <c r="R3" i="1"/>
  <c r="R11" i="1"/>
  <c r="O15" i="1"/>
  <c r="Q15" i="1" s="1"/>
  <c r="R4" i="1"/>
  <c r="Q7" i="1"/>
  <c r="R12" i="1"/>
  <c r="R14" i="1"/>
  <c r="Q6" i="1"/>
  <c r="R15" i="1" l="1"/>
</calcChain>
</file>

<file path=xl/sharedStrings.xml><?xml version="1.0" encoding="utf-8"?>
<sst xmlns="http://schemas.openxmlformats.org/spreadsheetml/2006/main" count="18" uniqueCount="18">
  <si>
    <t>Region</t>
  </si>
  <si>
    <t>Capacity Awarded (MW)</t>
  </si>
  <si>
    <t>Operational Capacity (MW)</t>
  </si>
  <si>
    <t>In progress (MW)</t>
  </si>
  <si>
    <t>Percentage</t>
  </si>
  <si>
    <t>Perlis</t>
  </si>
  <si>
    <t>Kedah</t>
  </si>
  <si>
    <t>P.Pinang</t>
  </si>
  <si>
    <t>Perak</t>
  </si>
  <si>
    <t>Kelantan</t>
  </si>
  <si>
    <t>Terengganu</t>
  </si>
  <si>
    <t>Pahang</t>
  </si>
  <si>
    <t>Selangor</t>
  </si>
  <si>
    <t>N. Sembilan</t>
  </si>
  <si>
    <t>Melaka</t>
  </si>
  <si>
    <t>Johor</t>
  </si>
  <si>
    <t>Sabah</t>
  </si>
  <si>
    <t>LSS Progress By Region (Q4 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</si>
</sst>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9" fontId="0" fillId="0" borderId="1" xfId="0" applyNumberFormat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MY"/>
              <a:t>PERLIS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C6C-4E9D-A1BA-41A1AA0CDFCA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C6C-4E9D-A1BA-41A1AA0CDFCA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C6C-4E9D-A1BA-41A1AA0CDFCA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C6C-4E9D-A1BA-41A1AA0CDFCA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 w="19050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C6C-4E9D-A1BA-41A1AA0CDFCA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6C-4E9D-A1BA-41A1AA0CD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MY"/>
              <a:t>MELAKA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9AD-4DB2-86AA-50EFE3BD37CC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9AD-4DB2-86AA-50EFE3BD37CC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Map!$P$12:$Q$12</c:f>
              <c:numCache>
                <c:formatCode>General</c:formatCode>
                <c:ptCount val="2"/>
                <c:pt idx="0">
                  <c:v>50</c:v>
                </c:pt>
                <c:pt idx="1">
                  <c:v>6.7999999999999972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AD-4DB2-86AA-50EFE3BD37CC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9AD-4DB2-86AA-50EFE3BD37CC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9AD-4DB2-86AA-50EFE3BD37CC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AD-4DB2-86AA-50EFE3BD3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JOHOR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F38-4F22-B59E-7D74F3688162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F38-4F22-B59E-7D74F3688162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Map!$P$13:$Q$13</c:f>
              <c:numCache>
                <c:formatCode>General</c:formatCode>
                <c:ptCount val="2"/>
                <c:pt idx="0">
                  <c:v>54</c:v>
                </c:pt>
                <c:pt idx="1">
                  <c:v>14.989999999999995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38-4F22-B59E-7D74F3688162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0F38-4F22-B59E-7D74F3688162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0F38-4F22-B59E-7D74F3688162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F38-4F22-B59E-7D74F3688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MY"/>
              <a:t>SABAH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3DE-4114-81F2-8FF290BC8660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3DE-4114-81F2-8FF290BC8660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Map!$P$14:$Q$14</c:f>
              <c:numCache>
                <c:formatCode>General</c:formatCode>
                <c:ptCount val="2"/>
                <c:pt idx="0">
                  <c:v>50</c:v>
                </c:pt>
                <c:pt idx="1">
                  <c:v>63.900000000000006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3DE-4114-81F2-8FF290BC8660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3DE-4114-81F2-8FF290BC8660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3DE-4114-81F2-8FF290BC8660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3DE-4114-81F2-8FF290BC8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MY"/>
              <a:t>KEDAH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solidFill>
              <a:srgbClr val="FFC000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DEA-4952-A865-8480F1391E9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DEA-4952-A865-8480F1391E9A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Map!$P$4:$Q$4</c:f>
              <c:numCache>
                <c:formatCode>General</c:formatCode>
                <c:ptCount val="2"/>
                <c:pt idx="0">
                  <c:v>194.99</c:v>
                </c:pt>
                <c:pt idx="1">
                  <c:v>160.77999999999997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EA-4952-A865-8480F1391E9A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DEA-4952-A865-8480F1391E9A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DEA-4952-A865-8480F1391E9A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DEA-4952-A865-8480F1391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MY"/>
              <a:t>P.PINANG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685-4473-A4E3-8FDA313E684E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685-4473-A4E3-8FDA313E684E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Map!$P$5:$Q$5</c:f>
              <c:numCache>
                <c:formatCode>General</c:formatCode>
                <c:ptCount val="2"/>
                <c:pt idx="0">
                  <c:v>20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85-4473-A4E3-8FDA313E684E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D685-4473-A4E3-8FDA313E684E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D685-4473-A4E3-8FDA313E684E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85-4473-A4E3-8FDA313E6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MY"/>
              <a:t>PERAK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E32-4E88-A2FB-5DCC6706C3DD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E32-4E88-A2FB-5DCC6706C3DD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Map!$P$6:$Q$6</c:f>
              <c:numCache>
                <c:formatCode>General</c:formatCode>
                <c:ptCount val="2"/>
                <c:pt idx="0">
                  <c:v>138.88</c:v>
                </c:pt>
                <c:pt idx="1">
                  <c:v>109.99000000000001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32-4E88-A2FB-5DCC6706C3DD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E32-4E88-A2FB-5DCC6706C3DD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FE32-4E88-A2FB-5DCC6706C3DD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E32-4E88-A2FB-5DCC6706C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MY"/>
              <a:t>KELANTAN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5E6-4F19-8F58-A92652F44399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Map!$P$7:$Q$7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E6-4F19-8F58-A92652F44399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F5E6-4F19-8F58-A92652F44399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F5E6-4F19-8F58-A92652F44399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5E6-4F19-8F58-A92652F44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MY"/>
              <a:t>TERENGGANU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AEF-4BAC-ADFD-19893B5C89A5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AEF-4BAC-ADFD-19893B5C89A5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Map!$P$8:$Q$8</c:f>
              <c:numCache>
                <c:formatCode>General</c:formatCode>
                <c:ptCount val="2"/>
                <c:pt idx="0">
                  <c:v>106.99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EF-4BAC-ADFD-19893B5C89A5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AEF-4BAC-ADFD-19893B5C89A5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4AEF-4BAC-ADFD-19893B5C89A5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AEF-4BAC-ADFD-19893B5C89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MY"/>
              <a:t>PAHANG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36C-48B9-BBCA-477E8C89C2B0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36C-48B9-BBCA-477E8C89C2B0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Map!$P$9:$Q$9</c:f>
              <c:numCache>
                <c:formatCode>General</c:formatCode>
                <c:ptCount val="2"/>
                <c:pt idx="0">
                  <c:v>79.915999999999997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6C-48B9-BBCA-477E8C89C2B0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36C-48B9-BBCA-477E8C89C2B0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36C-48B9-BBCA-477E8C89C2B0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6C-48B9-BBCA-477E8C89C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MY"/>
              <a:t>SELANGOR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04C-418D-BB98-900C2AB2CF36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04C-418D-BB98-900C2AB2CF36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Map!$P$10:$Q$10</c:f>
              <c:numCache>
                <c:formatCode>General</c:formatCode>
                <c:ptCount val="2"/>
                <c:pt idx="0">
                  <c:v>66.98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4C-418D-BB98-900C2AB2CF36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204C-418D-BB98-900C2AB2CF36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204C-418D-BB98-900C2AB2CF36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4C-418D-BB98-900C2AB2C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MY"/>
              <a:t>N.SEMBILAN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329-4256-B956-EF8EE8AA46DB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329-4256-B956-EF8EE8AA46DB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Map!$P$11:$Q$11</c:f>
              <c:numCache>
                <c:formatCode>General</c:formatCode>
                <c:ptCount val="2"/>
                <c:pt idx="0">
                  <c:v>61</c:v>
                </c:pt>
                <c:pt idx="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29-4256-B956-EF8EE8AA46DB}"/>
            </c:ext>
          </c:extLst>
        </c:ser>
        <c:ser>
          <c:idx val="0"/>
          <c:order val="1"/>
          <c:spPr>
            <a:solidFill>
              <a:sysClr val="window" lastClr="FFFFFF"/>
            </a:solidFill>
          </c:spPr>
          <c:dPt>
            <c:idx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6-5329-4256-B956-EF8EE8AA46DB}"/>
              </c:ext>
            </c:extLst>
          </c:dPt>
          <c:dPt>
            <c:idx val="1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5329-4256-B956-EF8EE8AA46DB}"/>
              </c:ext>
            </c:extLst>
          </c:dPt>
          <c:cat>
            <c:strRef>
              <c:f>Map!$P$2:$Q$2</c:f>
              <c:strCache>
                <c:ptCount val="2"/>
                <c:pt idx="0">
                  <c:v>Operational Capacity (MW)</c:v>
                </c:pt>
                <c:pt idx="1">
                  <c:v>In progress (MW)</c:v>
                </c:pt>
              </c:strCache>
            </c:strRef>
          </c:cat>
          <c:val>
            <c:numRef>
              <c:f>Map!$P$3:$Q$3</c:f>
              <c:numCache>
                <c:formatCode>General</c:formatCode>
                <c:ptCount val="2"/>
                <c:pt idx="0">
                  <c:v>33.996000000000002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29-4256-B956-EF8EE8AA4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  <c:extLst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image" Target="../media/image2.png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283176</xdr:colOff>
      <xdr:row>5</xdr:row>
      <xdr:rowOff>6841</xdr:rowOff>
    </xdr:from>
    <xdr:to>
      <xdr:col>12</xdr:col>
      <xdr:colOff>191399</xdr:colOff>
      <xdr:row>51</xdr:row>
      <xdr:rowOff>29927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7DF672-6D5F-4C35-BA4F-80D34F0EA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176" y="1113800"/>
          <a:ext cx="7167818" cy="89045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140043</xdr:rowOff>
    </xdr:to>
    <xdr:sp macro="" textlink="">
      <xdr:nvSpPr>
        <xdr:cNvPr id="3" name="AutoShape 1" descr="Thumb Image - Malaysia Map 3d Png, Transparent Png">
          <a:extLst>
            <a:ext uri="{FF2B5EF4-FFF2-40B4-BE49-F238E27FC236}">
              <a16:creationId xmlns:a16="http://schemas.microsoft.com/office/drawing/2014/main" id="{90A47DFA-33E5-4A33-AB6C-343F05C57C66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382429</xdr:colOff>
      <xdr:row>2</xdr:row>
      <xdr:rowOff>77229</xdr:rowOff>
    </xdr:from>
    <xdr:to>
      <xdr:col>3</xdr:col>
      <xdr:colOff>48323</xdr:colOff>
      <xdr:row>8</xdr:row>
      <xdr:rowOff>175901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772560-DDFE-43E8-B30B-3F800235E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516898</xdr:colOff>
      <xdr:row>7</xdr:row>
      <xdr:rowOff>73125</xdr:rowOff>
    </xdr:from>
    <xdr:to>
      <xdr:col>4</xdr:col>
      <xdr:colOff>124524</xdr:colOff>
      <xdr:row>13</xdr:row>
      <xdr:rowOff>47514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7009B8F-B362-4796-A857-4C18CAF11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59210</xdr:colOff>
      <xdr:row>12</xdr:row>
      <xdr:rowOff>82892</xdr:rowOff>
    </xdr:from>
    <xdr:to>
      <xdr:col>3</xdr:col>
      <xdr:colOff>304948</xdr:colOff>
      <xdr:row>18</xdr:row>
      <xdr:rowOff>25742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9179BF0-1B9F-48FA-826C-3DDB3399F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578450</xdr:colOff>
      <xdr:row>17</xdr:row>
      <xdr:rowOff>82891</xdr:rowOff>
    </xdr:from>
    <xdr:to>
      <xdr:col>4</xdr:col>
      <xdr:colOff>555319</xdr:colOff>
      <xdr:row>23</xdr:row>
      <xdr:rowOff>123713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2B12D32-D6B2-40F5-94EE-8DB18F099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246988</xdr:colOff>
      <xdr:row>14</xdr:row>
      <xdr:rowOff>104662</xdr:rowOff>
    </xdr:from>
    <xdr:to>
      <xdr:col>7</xdr:col>
      <xdr:colOff>577090</xdr:colOff>
      <xdr:row>20</xdr:row>
      <xdr:rowOff>101942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95F329E6-2F95-4027-9F0E-57746A785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334882</xdr:colOff>
      <xdr:row>15</xdr:row>
      <xdr:rowOff>191748</xdr:rowOff>
    </xdr:from>
    <xdr:to>
      <xdr:col>10</xdr:col>
      <xdr:colOff>468234</xdr:colOff>
      <xdr:row>21</xdr:row>
      <xdr:rowOff>167256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5C9859-A9ED-4DE4-8F50-F42FF929B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407000</xdr:colOff>
      <xdr:row>27</xdr:row>
      <xdr:rowOff>63843</xdr:rowOff>
    </xdr:from>
    <xdr:to>
      <xdr:col>8</xdr:col>
      <xdr:colOff>348490</xdr:colOff>
      <xdr:row>33</xdr:row>
      <xdr:rowOff>91058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87FDCEE-97FE-443E-8073-88A33032B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568926</xdr:colOff>
      <xdr:row>30</xdr:row>
      <xdr:rowOff>142765</xdr:rowOff>
    </xdr:from>
    <xdr:to>
      <xdr:col>6</xdr:col>
      <xdr:colOff>294061</xdr:colOff>
      <xdr:row>36</xdr:row>
      <xdr:rowOff>123714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B0604477-934A-4EBF-935C-CCB3F14D31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443740</xdr:colOff>
      <xdr:row>34</xdr:row>
      <xdr:rowOff>96500</xdr:rowOff>
    </xdr:from>
    <xdr:to>
      <xdr:col>8</xdr:col>
      <xdr:colOff>424689</xdr:colOff>
      <xdr:row>40</xdr:row>
      <xdr:rowOff>112829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AC36F822-FDB2-4120-B3F0-DF3C92432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6141</xdr:colOff>
      <xdr:row>39</xdr:row>
      <xdr:rowOff>93779</xdr:rowOff>
    </xdr:from>
    <xdr:to>
      <xdr:col>8</xdr:col>
      <xdr:colOff>266039</xdr:colOff>
      <xdr:row>45</xdr:row>
      <xdr:rowOff>80170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310D5AF-DCB9-4810-B0E5-78EE1B688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460069</xdr:colOff>
      <xdr:row>40</xdr:row>
      <xdr:rowOff>61120</xdr:rowOff>
    </xdr:from>
    <xdr:to>
      <xdr:col>11</xdr:col>
      <xdr:colOff>168066</xdr:colOff>
      <xdr:row>46</xdr:row>
      <xdr:rowOff>91056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ABB96615-DA0E-4964-BB91-DDB10222C3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13</xdr:col>
      <xdr:colOff>794657</xdr:colOff>
      <xdr:row>16</xdr:row>
      <xdr:rowOff>97972</xdr:rowOff>
    </xdr:from>
    <xdr:to>
      <xdr:col>19</xdr:col>
      <xdr:colOff>332115</xdr:colOff>
      <xdr:row>46</xdr:row>
      <xdr:rowOff>105195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74E044C2-511E-4FA5-89CF-EAFC1EC15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9457" y="3024052"/>
          <a:ext cx="6730738" cy="5493623"/>
        </a:xfrm>
        <a:prstGeom prst="rect">
          <a:avLst/>
        </a:prstGeom>
      </xdr:spPr>
    </xdr:pic>
    <xdr:clientData/>
  </xdr:twoCellAnchor>
  <xdr:twoCellAnchor>
    <xdr:from>
      <xdr:col>15</xdr:col>
      <xdr:colOff>478971</xdr:colOff>
      <xdr:row>30</xdr:row>
      <xdr:rowOff>97972</xdr:rowOff>
    </xdr:from>
    <xdr:to>
      <xdr:col>15</xdr:col>
      <xdr:colOff>1639661</xdr:colOff>
      <xdr:row>36</xdr:row>
      <xdr:rowOff>125187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96FA9A2E-5DF1-49F8-BC1A-FAE38F114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my-my.sharepoint.com/personal/hazman_st_gov_my/Documents/URE/LSS%20Project%20Monitoring/LSS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shboard"/>
      <sheetName val="Map"/>
      <sheetName val="By Region"/>
      <sheetName val="LSS Q1 2020 Details"/>
      <sheetName val="LSS Q2 2020 Details"/>
      <sheetName val="LSS Q3 2020 Details"/>
      <sheetName val="LSS Q4 2020 Details"/>
    </sheetNames>
    <sheetDataSet>
      <sheetData sheetId="0"/>
      <sheetData sheetId="1">
        <row r="2">
          <cell r="P2" t="str">
            <v>Operational Capacity (MW)</v>
          </cell>
        </row>
      </sheetData>
      <sheetData sheetId="2">
        <row r="66">
          <cell r="H66">
            <v>33.996000000000002</v>
          </cell>
        </row>
        <row r="67">
          <cell r="H67">
            <v>355.77</v>
          </cell>
        </row>
        <row r="68">
          <cell r="H68">
            <v>21</v>
          </cell>
        </row>
        <row r="69">
          <cell r="H69">
            <v>248.87</v>
          </cell>
        </row>
        <row r="70">
          <cell r="H70">
            <v>30</v>
          </cell>
        </row>
        <row r="71">
          <cell r="H71">
            <v>306.99</v>
          </cell>
        </row>
        <row r="72">
          <cell r="H72">
            <v>209.916</v>
          </cell>
        </row>
        <row r="73">
          <cell r="H73">
            <v>66.98</v>
          </cell>
        </row>
        <row r="74">
          <cell r="H74">
            <v>121</v>
          </cell>
        </row>
        <row r="75">
          <cell r="H75">
            <v>56.8</v>
          </cell>
        </row>
        <row r="76">
          <cell r="H76">
            <v>68.989999999999995</v>
          </cell>
        </row>
        <row r="77">
          <cell r="H77">
            <v>113.9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AF3EE-F3C4-4BCB-AB41-5DDC183E89EE}">
  <dimension ref="B1:R15"/>
  <sheetViews>
    <sheetView tabSelected="1" zoomScale="74" zoomScaleNormal="70" workbookViewId="0">
      <selection activeCell="X14" sqref="X14"/>
    </sheetView>
  </sheetViews>
  <sheetFormatPr defaultRowHeight="15" x14ac:dyDescent="0.25"/>
  <cols>
    <col min="14" max="14" width="12.42578125" bestFit="1" customWidth="1"/>
    <col min="15" max="15" width="22.7109375" bestFit="1" customWidth="1"/>
    <col min="16" max="16" width="25.28515625" bestFit="1" customWidth="1"/>
    <col min="17" max="17" width="20.5703125" bestFit="1" customWidth="1"/>
    <col min="18" max="18" width="15" bestFit="1" customWidth="1"/>
  </cols>
  <sheetData>
    <row r="1" spans="2:18" ht="12.75" customHeight="1" x14ac:dyDescent="0.4">
      <c r="C1" s="4"/>
    </row>
    <row r="2" spans="2:18" ht="26.25" x14ac:dyDescent="0.4">
      <c r="B2" s="5" t="s">
        <v>17</v>
      </c>
      <c r="N2" s="1" t="s">
        <v>0</v>
      </c>
      <c r="O2" s="1" t="s">
        <v>1</v>
      </c>
      <c r="P2" s="1" t="s">
        <v>2</v>
      </c>
      <c r="Q2" s="1" t="s">
        <v>3</v>
      </c>
      <c r="R2" s="1" t="s">
        <v>4</v>
      </c>
    </row>
    <row r="3" spans="2:18" x14ac:dyDescent="0.25">
      <c r="N3" s="2" t="s">
        <v>5</v>
      </c>
      <c r="O3" s="2">
        <f>'[1]By Region'!H66</f>
        <v>33.996000000000002</v>
      </c>
      <c r="P3" s="2">
        <v>33.996000000000002</v>
      </c>
      <c r="Q3" s="2">
        <f>O3-P3</f>
        <v>0</v>
      </c>
      <c r="R3" s="3">
        <f>P3/O3</f>
        <v>1</v>
      </c>
    </row>
    <row r="4" spans="2:18" x14ac:dyDescent="0.25">
      <c r="N4" s="2" t="s">
        <v>6</v>
      </c>
      <c r="O4" s="2">
        <f>'[1]By Region'!H67</f>
        <v>355.77</v>
      </c>
      <c r="P4" s="2">
        <v>194.99</v>
      </c>
      <c r="Q4" s="2">
        <f t="shared" ref="Q4:Q15" si="0">O4-P4</f>
        <v>160.77999999999997</v>
      </c>
      <c r="R4" s="3">
        <f t="shared" ref="R4:R15" si="1">P4/O4</f>
        <v>0.54807881496472444</v>
      </c>
    </row>
    <row r="5" spans="2:18" x14ac:dyDescent="0.25">
      <c r="N5" s="2" t="s">
        <v>7</v>
      </c>
      <c r="O5" s="2">
        <f>'[1]By Region'!H68</f>
        <v>21</v>
      </c>
      <c r="P5" s="2">
        <v>20</v>
      </c>
      <c r="Q5" s="2">
        <f t="shared" si="0"/>
        <v>1</v>
      </c>
      <c r="R5" s="3">
        <f t="shared" si="1"/>
        <v>0.95238095238095233</v>
      </c>
    </row>
    <row r="6" spans="2:18" x14ac:dyDescent="0.25">
      <c r="N6" s="2" t="s">
        <v>8</v>
      </c>
      <c r="O6" s="2">
        <f>'[1]By Region'!H69</f>
        <v>248.87</v>
      </c>
      <c r="P6" s="2">
        <v>138.88</v>
      </c>
      <c r="Q6" s="2">
        <f t="shared" si="0"/>
        <v>109.99000000000001</v>
      </c>
      <c r="R6" s="3">
        <f t="shared" si="1"/>
        <v>0.5580423514284566</v>
      </c>
    </row>
    <row r="7" spans="2:18" x14ac:dyDescent="0.25">
      <c r="N7" s="2" t="s">
        <v>9</v>
      </c>
      <c r="O7" s="2">
        <f>'[1]By Region'!H70</f>
        <v>30</v>
      </c>
      <c r="P7" s="2">
        <v>0</v>
      </c>
      <c r="Q7" s="2">
        <f t="shared" si="0"/>
        <v>30</v>
      </c>
      <c r="R7" s="3">
        <f t="shared" si="1"/>
        <v>0</v>
      </c>
    </row>
    <row r="8" spans="2:18" x14ac:dyDescent="0.25">
      <c r="N8" s="2" t="s">
        <v>10</v>
      </c>
      <c r="O8" s="2">
        <f>'[1]By Region'!H71</f>
        <v>306.99</v>
      </c>
      <c r="P8" s="2">
        <v>106.99</v>
      </c>
      <c r="Q8" s="2">
        <f t="shared" si="0"/>
        <v>200</v>
      </c>
      <c r="R8" s="3">
        <f t="shared" si="1"/>
        <v>0.34851298087885596</v>
      </c>
    </row>
    <row r="9" spans="2:18" x14ac:dyDescent="0.25">
      <c r="N9" s="2" t="s">
        <v>11</v>
      </c>
      <c r="O9" s="2">
        <f>'[1]By Region'!H72</f>
        <v>209.916</v>
      </c>
      <c r="P9" s="2">
        <v>79.915999999999997</v>
      </c>
      <c r="Q9" s="2">
        <f t="shared" si="0"/>
        <v>130</v>
      </c>
      <c r="R9" s="3">
        <f t="shared" si="1"/>
        <v>0.38070466281750792</v>
      </c>
    </row>
    <row r="10" spans="2:18" x14ac:dyDescent="0.25">
      <c r="N10" s="2" t="s">
        <v>12</v>
      </c>
      <c r="O10" s="2">
        <f>'[1]By Region'!H73</f>
        <v>66.98</v>
      </c>
      <c r="P10" s="2">
        <v>66.98</v>
      </c>
      <c r="Q10" s="2">
        <f t="shared" si="0"/>
        <v>0</v>
      </c>
      <c r="R10" s="3">
        <f t="shared" si="1"/>
        <v>1</v>
      </c>
    </row>
    <row r="11" spans="2:18" x14ac:dyDescent="0.25">
      <c r="N11" s="2" t="s">
        <v>13</v>
      </c>
      <c r="O11" s="2">
        <f>'[1]By Region'!H74</f>
        <v>121</v>
      </c>
      <c r="P11" s="2">
        <v>61</v>
      </c>
      <c r="Q11" s="2">
        <f t="shared" si="0"/>
        <v>60</v>
      </c>
      <c r="R11" s="3">
        <f t="shared" si="1"/>
        <v>0.50413223140495866</v>
      </c>
    </row>
    <row r="12" spans="2:18" x14ac:dyDescent="0.25">
      <c r="N12" s="2" t="s">
        <v>14</v>
      </c>
      <c r="O12" s="2">
        <f>'[1]By Region'!H75</f>
        <v>56.8</v>
      </c>
      <c r="P12" s="2">
        <v>50</v>
      </c>
      <c r="Q12" s="2">
        <f t="shared" si="0"/>
        <v>6.7999999999999972</v>
      </c>
      <c r="R12" s="3">
        <f t="shared" si="1"/>
        <v>0.88028169014084512</v>
      </c>
    </row>
    <row r="13" spans="2:18" x14ac:dyDescent="0.25">
      <c r="N13" s="2" t="s">
        <v>15</v>
      </c>
      <c r="O13" s="2">
        <f>'[1]By Region'!H76</f>
        <v>68.989999999999995</v>
      </c>
      <c r="P13" s="2">
        <v>54</v>
      </c>
      <c r="Q13" s="2">
        <f t="shared" si="0"/>
        <v>14.989999999999995</v>
      </c>
      <c r="R13" s="3">
        <f t="shared" si="1"/>
        <v>0.78272213364255694</v>
      </c>
    </row>
    <row r="14" spans="2:18" x14ac:dyDescent="0.25">
      <c r="N14" s="2" t="s">
        <v>16</v>
      </c>
      <c r="O14" s="2">
        <f>'[1]By Region'!H77</f>
        <v>113.9</v>
      </c>
      <c r="P14" s="2">
        <v>50</v>
      </c>
      <c r="Q14" s="2">
        <f t="shared" si="0"/>
        <v>63.900000000000006</v>
      </c>
      <c r="R14" s="3">
        <f t="shared" si="1"/>
        <v>0.43898156277436345</v>
      </c>
    </row>
    <row r="15" spans="2:18" x14ac:dyDescent="0.25">
      <c r="O15" s="2">
        <f>SUM(O3:O14)</f>
        <v>1634.212</v>
      </c>
      <c r="P15" s="2">
        <f>SUM(P3:P14)</f>
        <v>856.75199999999995</v>
      </c>
      <c r="Q15" s="2">
        <f t="shared" si="0"/>
        <v>777.46</v>
      </c>
      <c r="R15" s="3">
        <f t="shared" si="1"/>
        <v>0.52426001032913716</v>
      </c>
    </row>
  </sheetData>
  <pageMargins left="0.25" right="0.25" top="0.75" bottom="0.75" header="0.3" footer="0.3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ahazm</dc:creator>
  <cp:lastModifiedBy>Harith Safruddin</cp:lastModifiedBy>
  <cp:lastPrinted>2021-03-02T04:05:28Z</cp:lastPrinted>
  <dcterms:created xsi:type="dcterms:W3CDTF">2021-02-25T02:38:03Z</dcterms:created>
  <dcterms:modified xsi:type="dcterms:W3CDTF">2021-03-02T04:06:35Z</dcterms:modified>
</cp:coreProperties>
</file>